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<sst xmlns="http://schemas.openxmlformats.org/spreadsheetml/2006/main" count="17798" uniqueCount="752">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</sst>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Csomagolóanyag átvétel megrendelése</v>
      </c>
      <c r="B1" s="390"/>
      <c r="C1" s="390"/>
      <c r="E1" s="392"/>
      <c r="F1" s="393"/>
      <c r="N1" s="621" t="s">
        <v>59</v>
      </c>
      <c r="O1" s="310">
        <f>HLOOKUP(N1,'Sprachen (2)'!$B$1:$I$2,2,FALSE)</f>
        <v>8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Felvételi cím:</v>
      </c>
      <c r="B3" s="394"/>
      <c r="C3" s="394"/>
      <c r="D3" s="393"/>
      <c r="E3" s="390"/>
      <c r="F3" s="397"/>
      <c r="G3" s="398" t="str">
        <f>VLOOKUP(Q3,'Sprachen (2)'!$B$3:$I$97,$O$1,FALSE)</f>
        <v>Szállítás a helyszínre: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Szállítás a helyszínre: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Ügyfélszám.: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Vevő: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Utca: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Irányítószám és város:</v>
      </c>
      <c r="C7" s="474"/>
      <c r="D7" s="474"/>
      <c r="E7" s="474"/>
      <c r="F7" s="397"/>
      <c r="I7" s="616" t="str">
        <f>VLOOKUP(T8,'Sprachen (2)'!$B$3:$I$97,$O$1,FALSE)</f>
        <v>Értesítse az ügyfelet az átvételről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Kapcsolattartó:</v>
      </c>
      <c r="C8" s="474"/>
      <c r="D8" s="474"/>
      <c r="E8" s="474"/>
      <c r="F8" s="397"/>
      <c r="G8" s="395" t="str">
        <f>VLOOKUP(Q7,'Sprachen (2)'!$B$3:$I$97,$O$1,FALSE)</f>
        <v>Kívánt átvétel dátuma: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Telefon:</v>
      </c>
      <c r="C9" s="474"/>
      <c r="D9" s="474"/>
      <c r="E9" s="474"/>
      <c r="F9" s="397"/>
      <c r="G9" s="411" t="str">
        <f>VLOOKUP(Q9,'Sprachen (2)'!$B$3:$I$97,$O$1,FALSE)</f>
        <v>Kiállító / telefon: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e-mail:</v>
      </c>
      <c r="C10" s="474"/>
      <c r="D10" s="474"/>
      <c r="E10" s="474"/>
      <c r="F10" s="397"/>
      <c r="G10" s="395" t="str">
        <f>VLOOKUP(Q10,'Sprachen (2)'!$B$3:$I$97,$O$1,FALSE)</f>
        <v>Kiadás dátuma: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Vásárlói információ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Biztonsági okokból az összes csomagolást egymásra kell rakni a szállításhoz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és szalaggal kell megkötni.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Csak a "Wieland" felirattal ellátott fa csomagolás kerül visszavételre.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A külső csomagolást térítés ellenében visszaküldik.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Dobja el a fóliákat és egyéb szállítási segédanyagokat, és pazarolja magát!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Csomagolás</v>
      </c>
      <c r="B20" s="488"/>
      <c r="C20" s="427"/>
      <c r="D20" s="427"/>
      <c r="E20" s="428"/>
      <c r="F20" s="427"/>
      <c r="G20" s="429" t="str">
        <f>A20</f>
        <v>Csomagolás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fadoboz</v>
      </c>
      <c r="D21" s="489"/>
      <c r="E21" s="490"/>
      <c r="G21" s="432"/>
      <c r="H21" s="433"/>
      <c r="I21" s="434" t="str">
        <f>VLOOKUP(Q21,'Sprachen (2)'!$B$3:$I$97,$O$1,FALSE)</f>
        <v>fadoboz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Lengyelek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hossz</v>
      </c>
      <c r="B25" s="444" t="str">
        <f>VLOOKUP($Q$25,'Sprachen (2)'!$B$3:$I$97,$O$1,FALSE)</f>
        <v>szélesség</v>
      </c>
      <c r="C25" s="444" t="str">
        <f>VLOOKUP($R$25,'Sprachen (2)'!$B$3:$I$97,$O$1,FALSE)</f>
        <v>magasság</v>
      </c>
      <c r="D25" s="445" t="s">
        <v>69</v>
      </c>
      <c r="E25" s="446" t="str">
        <f>VLOOKUP($S$25,'Sprachen (2)'!$B$3:$I$97,$O$1,FALSE)</f>
        <v>Mennyiség</v>
      </c>
      <c r="F25" s="447" t="s">
        <v>20</v>
      </c>
      <c r="G25" s="448" t="str">
        <f>VLOOKUP($P$25,'Sprachen (2)'!$B$3:$I$97,$O$1,FALSE)</f>
        <v>hossz</v>
      </c>
      <c r="H25" s="444" t="str">
        <f>VLOOKUP($Q$25,'Sprachen (2)'!$B$3:$I$97,$O$1,FALSE)</f>
        <v>szélesség</v>
      </c>
      <c r="I25" s="444" t="str">
        <f>VLOOKUP($R$25,'Sprachen (2)'!$B$3:$I$97,$O$1,FALSE)</f>
        <v>magasság</v>
      </c>
      <c r="J25" s="493" t="s">
        <v>70</v>
      </c>
      <c r="K25" s="494"/>
      <c r="L25" s="449" t="str">
        <f>VLOOKUP($S$25,'Sprachen (2)'!$B$3:$I$97,$O$1,FALSE)</f>
        <v>Mennyiség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Kerek raklap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paletta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hossz</v>
      </c>
      <c r="B34" s="444" t="str">
        <f>VLOOKUP($Q$25,'Sprachen (2)'!$B$3:$I$97,$O$1,FALSE)</f>
        <v>szélesség</v>
      </c>
      <c r="C34" s="444" t="str">
        <f>VLOOKUP($R$25,'Sprachen (2)'!$B$3:$I$97,$O$1,FALSE)</f>
        <v>magasság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hossz</v>
      </c>
      <c r="H34" s="444" t="str">
        <f>VLOOKUP($Q$25,'Sprachen (2)'!$B$3:$I$97,$O$1,FALSE)</f>
        <v>szélesség</v>
      </c>
      <c r="I34" s="444" t="str">
        <f>VLOOKUP($R$25,'Sprachen (2)'!$B$3:$I$97,$O$1,FALSE)</f>
        <v>magasság</v>
      </c>
      <c r="J34" s="445" t="s">
        <v>73</v>
      </c>
      <c r="K34" s="453" t="s">
        <v>68</v>
      </c>
      <c r="L34" s="449" t="str">
        <f>VLOOKUP($S$25,'Sprachen (2)'!$B$3:$I$97,$O$1,FALSE)</f>
        <v>Mennyiség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Csipeszes keret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borító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hossz</v>
      </c>
      <c r="B43" s="444" t="str">
        <f>VLOOKUP($Q$25,'Sprachen (2)'!$B$3:$I$97,$O$1,FALSE)</f>
        <v>szélesség</v>
      </c>
      <c r="C43" s="444" t="str">
        <f>VLOOKUP($R$25,'Sprachen (2)'!$B$3:$I$97,$O$1,FALSE)</f>
        <v>magasság</v>
      </c>
      <c r="D43" s="454" t="s">
        <v>75</v>
      </c>
      <c r="E43" s="446" t="str">
        <f>VLOOKUP($S$25,'Sprachen (2)'!$B$3:$I$97,$O$1,FALSE)</f>
        <v>Mennyiség</v>
      </c>
      <c r="F43" s="455"/>
      <c r="G43" s="448" t="str">
        <f>VLOOKUP($P$25,'Sprachen (2)'!$B$3:$I$97,$O$1,FALSE)</f>
        <v>hossz</v>
      </c>
      <c r="H43" s="444" t="str">
        <f>VLOOKUP($Q$25,'Sprachen (2)'!$B$3:$I$97,$O$1,FALSE)</f>
        <v>szélesség</v>
      </c>
      <c r="I43" s="444" t="str">
        <f>VLOOKUP($R$25,'Sprachen (2)'!$B$3:$I$97,$O$1,FALSE)</f>
        <v>magasság</v>
      </c>
      <c r="J43" s="493" t="s">
        <v>76</v>
      </c>
      <c r="K43" s="494"/>
      <c r="L43" s="449" t="str">
        <f>VLOOKUP($S$25,'Sprachen (2)'!$B$3:$I$97,$O$1,FALSE)</f>
        <v>Mennyiség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Fakeret</v>
      </c>
      <c r="D48" s="512"/>
      <c r="E48" s="513"/>
      <c r="F48" s="450"/>
      <c r="G48" s="475" t="str">
        <f>VLOOKUP(Q48,'Sprachen (2)'!$B$3:$I$97,$O$1,FALSE)</f>
        <v>Fából készült orsó</v>
      </c>
      <c r="H48" s="475"/>
      <c r="I48" s="475"/>
      <c r="J48" s="516" t="str">
        <f>VLOOKUP(R48,'Sprachen (2)'!$B$3:$I$97,$O$1,FALSE)</f>
        <v>Karton hordó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Matricák felhelyezése tilos!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hossz</v>
      </c>
      <c r="B52" s="444" t="str">
        <f>VLOOKUP($Q$25,'Sprachen (2)'!$B$3:$I$97,$O$1,FALSE)</f>
        <v>szélesség</v>
      </c>
      <c r="C52" s="444" t="str">
        <f>VLOOKUP($R$25,'Sprachen (2)'!$B$3:$I$97,$O$1,FALSE)</f>
        <v>magasság</v>
      </c>
      <c r="D52" s="445" t="s">
        <v>77</v>
      </c>
      <c r="E52" s="446" t="str">
        <f>VLOOKUP($S$25,'Sprachen (2)'!$B$3:$I$97,$O$1,FALSE)</f>
        <v>Mennyiség</v>
      </c>
      <c r="F52" s="447" t="s">
        <v>20</v>
      </c>
      <c r="G52" s="448" t="str">
        <f>VLOOKUP($P$25,'Sprachen (2)'!$B$3:$I$97,$O$1,FALSE)</f>
        <v>hossz</v>
      </c>
      <c r="H52" s="444" t="str">
        <f>VLOOKUP($Q$25,'Sprachen (2)'!$B$3:$I$97,$O$1,FALSE)</f>
        <v>szélesség</v>
      </c>
      <c r="I52" s="444" t="str">
        <f>VLOOKUP($R$25,'Sprachen (2)'!$B$3:$I$97,$O$1,FALSE)</f>
        <v>magasság</v>
      </c>
      <c r="J52" s="445" t="s">
        <v>334</v>
      </c>
      <c r="K52" s="453" t="s">
        <v>78</v>
      </c>
      <c r="L52" s="449" t="str">
        <f>VLOOKUP($S$25,'Sprachen (2)'!$B$3:$I$97,$O$1,FALSE)</f>
        <v>Mennyiség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Szögletes fa csúszásgátló szőnyeggel</v>
      </c>
      <c r="D58" s="503"/>
      <c r="E58" s="504"/>
      <c r="F58" s="450"/>
      <c r="G58" s="390"/>
      <c r="H58" s="390"/>
      <c r="I58" s="510" t="str">
        <f>VLOOKUP(Q58,'Sprachen (2)'!$B$3:$I$97,$O$1,FALSE)</f>
        <v>Fadoboz fém kerettel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hossz</v>
      </c>
      <c r="B62" s="444" t="str">
        <f>VLOOKUP($Q$25,'Sprachen (2)'!$B$3:$I$97,$O$1,FALSE)</f>
        <v>szélesség</v>
      </c>
      <c r="C62" s="444" t="str">
        <f>VLOOKUP($R$25,'Sprachen (2)'!$B$3:$I$97,$O$1,FALSE)</f>
        <v>magasság</v>
      </c>
      <c r="D62" s="445"/>
      <c r="E62" s="446" t="str">
        <f>VLOOKUP($S$25,'Sprachen (2)'!$B$3:$I$97,$O$1,FALSE)</f>
        <v>Mennyiség</v>
      </c>
      <c r="F62" s="447" t="s">
        <v>20</v>
      </c>
      <c r="G62" s="448" t="str">
        <f>VLOOKUP($P$25,'Sprachen (2)'!$B$3:$I$97,$O$1,FALSE)</f>
        <v>hossz</v>
      </c>
      <c r="H62" s="444" t="str">
        <f>VLOOKUP($Q$25,'Sprachen (2)'!$B$3:$I$97,$O$1,FALSE)</f>
        <v>szélesség</v>
      </c>
      <c r="I62" s="444" t="str">
        <f>VLOOKUP($R$25,'Sprachen (2)'!$B$3:$I$97,$O$1,FALSE)</f>
        <v>magasság</v>
      </c>
      <c r="J62" s="522"/>
      <c r="K62" s="523"/>
      <c r="L62" s="449" t="str">
        <f>VLOOKUP($S$25,'Sprachen (2)'!$B$3:$I$97,$O$1,FALSE)</f>
        <v>Mennyiség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Betöltés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Aláírás:</v>
      </c>
      <c r="B68" s="394"/>
      <c r="C68" s="524"/>
      <c r="D68" s="524"/>
      <c r="E68" s="524"/>
      <c r="F68" s="394"/>
      <c r="G68" s="394" t="str">
        <f>VLOOKUP(Q68,'Sprachen (2)'!$B$3:$I$97,$O$1,FALSE)</f>
        <v>Aláírás: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Feladó vevő</v>
      </c>
      <c r="B69" s="461"/>
      <c r="C69" s="461"/>
      <c r="D69" s="461"/>
      <c r="E69" s="461"/>
      <c r="F69" s="461"/>
      <c r="G69" s="462" t="str">
        <f>VLOOKUP(Q69,'Sprachen (2)'!$B$3:$I$97,$O$1,FALSE)</f>
        <v>A járművezető továbbítása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Szállítás: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Aláírás:</v>
      </c>
      <c r="B74" s="394"/>
      <c r="C74" s="524"/>
      <c r="D74" s="524"/>
      <c r="E74" s="524"/>
      <c r="F74" s="394"/>
      <c r="G74" s="394" t="str">
        <f>VLOOKUP(Q74,'Sprachen (2)'!$B$3:$I$97,$O$1,FALSE)</f>
        <v>WA-szám: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vevő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2021-03-10T12:18:21Z</dcterms:modified>
</cp:coreProperties>
</file>